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55" yWindow="45" windowWidth="12120" windowHeight="9120" activeTab="0"/>
  </bookViews>
  <sheets>
    <sheet name="Sheet1" sheetId="1" r:id="rId1"/>
    <sheet name="Sheet2" sheetId="2" r:id="rId2"/>
    <sheet name="Newton Quotient" sheetId="3" r:id="rId3"/>
  </sheets>
  <definedNames>
    <definedName name="x">'Sheet1'!$A$8</definedName>
  </definedNames>
  <calcPr fullCalcOnLoad="1"/>
</workbook>
</file>

<file path=xl/sharedStrings.xml><?xml version="1.0" encoding="utf-8"?>
<sst xmlns="http://schemas.openxmlformats.org/spreadsheetml/2006/main" count="22" uniqueCount="17">
  <si>
    <t>x</t>
  </si>
  <si>
    <t>F(x)</t>
  </si>
  <si>
    <t>F'(x)</t>
  </si>
  <si>
    <t>Deriv1: a function that returns the first derivative of a formula.  The expression for the derivative is "hard-coded".</t>
  </si>
  <si>
    <t>There is nothing to be gained from this over calculating the derivative on the worksheet, unless the same formula is used many times.</t>
  </si>
  <si>
    <t>Deriv2: a function that returns the first derivative of a formula.</t>
  </si>
  <si>
    <t>The expression for the function is "hard-coded"in a subroutine</t>
  </si>
  <si>
    <t xml:space="preserve">exact F'(x) </t>
  </si>
  <si>
    <t>y</t>
  </si>
  <si>
    <t>exact</t>
  </si>
  <si>
    <t>% error</t>
  </si>
  <si>
    <r>
      <t>y = 3x</t>
    </r>
    <r>
      <rPr>
        <vertAlign val="superscript"/>
        <sz val="8"/>
        <rFont val="Geneva"/>
        <family val="0"/>
      </rPr>
      <t>2</t>
    </r>
    <r>
      <rPr>
        <sz val="8"/>
        <rFont val="Geneva"/>
        <family val="0"/>
      </rPr>
      <t xml:space="preserve"> – 11x + 30</t>
    </r>
  </si>
  <si>
    <r>
      <t>D</t>
    </r>
    <r>
      <rPr>
        <sz val="8"/>
        <rFont val="Arial"/>
        <family val="2"/>
      </rPr>
      <t>x</t>
    </r>
  </si>
  <si>
    <r>
      <t>x+</t>
    </r>
    <r>
      <rPr>
        <sz val="8"/>
        <rFont val="Symbol"/>
        <family val="0"/>
      </rPr>
      <t>D</t>
    </r>
    <r>
      <rPr>
        <sz val="8"/>
        <rFont val="Geneva"/>
        <family val="0"/>
      </rPr>
      <t>x</t>
    </r>
  </si>
  <si>
    <r>
      <t>y+</t>
    </r>
    <r>
      <rPr>
        <sz val="8"/>
        <rFont val="Symbol"/>
        <family val="0"/>
      </rPr>
      <t>D</t>
    </r>
    <r>
      <rPr>
        <sz val="8"/>
        <rFont val="Geneva"/>
        <family val="0"/>
      </rPr>
      <t>y</t>
    </r>
  </si>
  <si>
    <r>
      <t>D</t>
    </r>
    <r>
      <rPr>
        <sz val="8"/>
        <rFont val="Geneva"/>
        <family val="0"/>
      </rPr>
      <t>y/</t>
    </r>
    <r>
      <rPr>
        <sz val="8"/>
        <rFont val="Symbol"/>
        <family val="0"/>
      </rPr>
      <t>D</t>
    </r>
    <r>
      <rPr>
        <sz val="8"/>
        <rFont val="Geneva"/>
        <family val="0"/>
      </rPr>
      <t>x</t>
    </r>
  </si>
  <si>
    <t>The derivative is calculated by the method of finite differences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</si>
</sst>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#.###############"/>
    <numFmt numFmtId="185" formatCode="#.################"/>
    <numFmt numFmtId="186" formatCode="#.#################"/>
    <numFmt numFmtId="187" formatCode="#.##################"/>
    <numFmt numFmtId="188" formatCode="#.###################"/>
    <numFmt numFmtId="189" formatCode="#.####################"/>
    <numFmt numFmtId="190" formatCode="#.#####################"/>
    <numFmt numFmtId="191" formatCode="#.##############"/>
    <numFmt numFmtId="192" formatCode="#.#############"/>
    <numFmt numFmtId="193" formatCode="#.############"/>
    <numFmt numFmtId="194" formatCode="#.###########"/>
    <numFmt numFmtId="195" formatCode="#.##########"/>
    <numFmt numFmtId="196" formatCode="#.#########"/>
    <numFmt numFmtId="197" formatCode="#.########"/>
    <numFmt numFmtId="198" formatCode="0.0E+00"/>
    <numFmt numFmtId="199" formatCode="0E+00"/>
    <numFmt numFmtId="200" formatCode="#.#######"/>
    <numFmt numFmtId="201" formatCode="0.00E+00&quot;  &quot;"/>
    <numFmt numFmtId="202" formatCode="0.00E+00&quot; &quot;"/>
    <numFmt numFmtId="203" formatCode="0.0E+00&quot; &quot;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8"/>
      <name val="Geneva"/>
      <family val="0"/>
    </font>
    <font>
      <vertAlign val="superscript"/>
      <sz val="8"/>
      <name val="Geneva"/>
      <family val="0"/>
    </font>
    <font>
      <sz val="8"/>
      <name val="Arial"/>
      <family val="2"/>
    </font>
    <font>
      <sz val="8"/>
      <name val="Symbo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 horizontal="center"/>
    </xf>
    <xf numFmtId="1" fontId="4" fillId="0" borderId="0" xfId="0" applyNumberFormat="1" applyFont="1" applyAlignment="1">
      <alignment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98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03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"/>
  <sheetViews>
    <sheetView tabSelected="1" workbookViewId="0" topLeftCell="A1">
      <selection activeCell="A2" sqref="A2"/>
    </sheetView>
  </sheetViews>
  <sheetFormatPr defaultColWidth="9.00390625" defaultRowHeight="12.75"/>
  <cols>
    <col min="1" max="16384" width="11.375" style="0" customWidth="1"/>
  </cols>
  <sheetData>
    <row r="1" ht="12.75">
      <c r="A1" t="s">
        <v>3</v>
      </c>
    </row>
    <row r="2" ht="12.75">
      <c r="A2" t="s">
        <v>16</v>
      </c>
    </row>
    <row r="3" ht="12.75">
      <c r="A3" t="s">
        <v>4</v>
      </c>
    </row>
    <row r="6" spans="1:4" ht="12.75">
      <c r="A6" s="2" t="s">
        <v>0</v>
      </c>
      <c r="B6" s="2" t="s">
        <v>1</v>
      </c>
      <c r="C6" s="2" t="s">
        <v>2</v>
      </c>
      <c r="D6" s="2" t="s">
        <v>7</v>
      </c>
    </row>
    <row r="7" spans="1:4" ht="12.75">
      <c r="A7" s="1">
        <v>2</v>
      </c>
      <c r="B7" s="1">
        <f>3*A7^3+5*A7^2-5*A7+11</f>
        <v>45</v>
      </c>
      <c r="C7" s="3">
        <f>deriv1(A7)</f>
        <v>51</v>
      </c>
      <c r="D7" s="3">
        <f>9*A7^2+10*A7-5</f>
        <v>51</v>
      </c>
    </row>
    <row r="8" spans="1:4" ht="12.75">
      <c r="A8" s="1"/>
      <c r="B8" s="1"/>
      <c r="C8" s="3"/>
      <c r="D8" s="3"/>
    </row>
    <row r="9" spans="3:4" ht="12.75">
      <c r="C9" s="3"/>
      <c r="D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"/>
  <sheetViews>
    <sheetView workbookViewId="0" topLeftCell="A1">
      <selection activeCell="C7" sqref="C7"/>
    </sheetView>
  </sheetViews>
  <sheetFormatPr defaultColWidth="9.00390625" defaultRowHeight="12.75"/>
  <cols>
    <col min="1" max="16384" width="11.375" style="0" customWidth="1"/>
  </cols>
  <sheetData>
    <row r="1" ht="12.75">
      <c r="A1" t="s">
        <v>5</v>
      </c>
    </row>
    <row r="2" ht="12.75">
      <c r="A2" t="s">
        <v>6</v>
      </c>
    </row>
    <row r="6" spans="1:4" ht="12.75">
      <c r="A6" s="2" t="s">
        <v>0</v>
      </c>
      <c r="B6" s="2" t="s">
        <v>1</v>
      </c>
      <c r="C6" s="2" t="s">
        <v>2</v>
      </c>
      <c r="D6" s="2" t="s">
        <v>7</v>
      </c>
    </row>
    <row r="7" spans="1:4" ht="12.75">
      <c r="A7" s="1">
        <v>2</v>
      </c>
      <c r="B7" s="1">
        <f>3*A7^3+5*A7^2-5*A7+11</f>
        <v>45</v>
      </c>
      <c r="C7" s="1">
        <f>deriv2(A7)</f>
        <v>51.000000266453526</v>
      </c>
      <c r="D7" s="1">
        <f>9*A7^2+10*A7-5</f>
        <v>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4"/>
  <sheetViews>
    <sheetView workbookViewId="0" topLeftCell="A1">
      <selection activeCell="K9" sqref="K9"/>
    </sheetView>
  </sheetViews>
  <sheetFormatPr defaultColWidth="9.00390625" defaultRowHeight="12.75"/>
  <cols>
    <col min="1" max="1" width="3.25390625" style="0" customWidth="1"/>
    <col min="2" max="2" width="6.00390625" style="18" customWidth="1"/>
    <col min="3" max="3" width="6.75390625" style="18" customWidth="1"/>
    <col min="4" max="4" width="11.25390625" style="0" customWidth="1"/>
    <col min="5" max="5" width="11.875" style="0" customWidth="1"/>
    <col min="6" max="6" width="9.375" style="0" customWidth="1"/>
    <col min="7" max="7" width="4.875" style="18" customWidth="1"/>
    <col min="8" max="8" width="6.75390625" style="18" bestFit="1" customWidth="1"/>
    <col min="9" max="16384" width="11.375" style="0" customWidth="1"/>
  </cols>
  <sheetData>
    <row r="1" spans="1:8" ht="12.75">
      <c r="A1" s="4" t="s">
        <v>11</v>
      </c>
      <c r="B1" s="4"/>
      <c r="C1" s="4"/>
      <c r="D1" s="4"/>
      <c r="E1" s="4"/>
      <c r="F1" s="4"/>
      <c r="G1" s="4"/>
      <c r="H1" s="4"/>
    </row>
    <row r="2" spans="1:8" ht="12.75">
      <c r="A2" s="5" t="s">
        <v>0</v>
      </c>
      <c r="B2" s="5" t="s">
        <v>8</v>
      </c>
      <c r="C2" s="6" t="s">
        <v>12</v>
      </c>
      <c r="D2" s="5" t="s">
        <v>13</v>
      </c>
      <c r="E2" s="5" t="s">
        <v>14</v>
      </c>
      <c r="F2" s="6" t="s">
        <v>15</v>
      </c>
      <c r="G2" s="5" t="s">
        <v>9</v>
      </c>
      <c r="H2" s="5" t="s">
        <v>10</v>
      </c>
    </row>
    <row r="3" spans="1:8" ht="12.75">
      <c r="A3" s="7">
        <v>7.5</v>
      </c>
      <c r="B3" s="7">
        <f>3*A3^2-11*A3+30</f>
        <v>116.25</v>
      </c>
      <c r="C3" s="8">
        <v>1E-05</v>
      </c>
      <c r="D3" s="9">
        <f aca="true" t="shared" si="0" ref="D3:D9">(1+C3)*A3</f>
        <v>7.500075000000001</v>
      </c>
      <c r="E3" s="10">
        <f>3*D3^2-11*D3+30</f>
        <v>116.25255001687505</v>
      </c>
      <c r="F3" s="9">
        <f>(E3-B3)/(D3-A3)</f>
        <v>34.0002250003206</v>
      </c>
      <c r="G3" s="7">
        <f>6*A3-11</f>
        <v>34</v>
      </c>
      <c r="H3" s="11">
        <f>100*ABS(G3-F3)/G3</f>
        <v>0.0006617656488154299</v>
      </c>
    </row>
    <row r="4" spans="1:8" ht="12.75">
      <c r="A4" s="7">
        <v>7.5</v>
      </c>
      <c r="B4" s="7">
        <f aca="true" t="shared" si="1" ref="B4:B9">3*A4^2-11*A4+30</f>
        <v>116.25</v>
      </c>
      <c r="C4" s="8">
        <v>1E-06</v>
      </c>
      <c r="D4" s="12">
        <f t="shared" si="0"/>
        <v>7.5000075</v>
      </c>
      <c r="E4" s="9">
        <f aca="true" t="shared" si="2" ref="E4:E9">3*D4^2-11*D4+30</f>
        <v>116.25025500016875</v>
      </c>
      <c r="F4" s="12">
        <f aca="true" t="shared" si="3" ref="F4:F9">(E4-B4)/(D4-A4)</f>
        <v>34.00002250123051</v>
      </c>
      <c r="G4" s="7">
        <f aca="true" t="shared" si="4" ref="G4:G9">6*A4-11</f>
        <v>34</v>
      </c>
      <c r="H4" s="11">
        <f aca="true" t="shared" si="5" ref="H4:H9">100*ABS(G4-F4)/G4</f>
        <v>6.618008973776689E-05</v>
      </c>
    </row>
    <row r="5" spans="1:8" ht="12.75">
      <c r="A5" s="7">
        <v>7.5</v>
      </c>
      <c r="B5" s="7">
        <f t="shared" si="1"/>
        <v>116.25</v>
      </c>
      <c r="C5" s="8">
        <v>1E-07</v>
      </c>
      <c r="D5" s="13">
        <f t="shared" si="0"/>
        <v>7.500000750000001</v>
      </c>
      <c r="E5" s="12">
        <f t="shared" si="2"/>
        <v>116.25002550000173</v>
      </c>
      <c r="F5" s="13">
        <f t="shared" si="3"/>
        <v>34.00000226663133</v>
      </c>
      <c r="G5" s="7">
        <f t="shared" si="4"/>
        <v>34</v>
      </c>
      <c r="H5" s="11">
        <f t="shared" si="5"/>
        <v>6.666562726690352E-06</v>
      </c>
    </row>
    <row r="6" spans="1:8" ht="12.75">
      <c r="A6" s="7">
        <v>7.5</v>
      </c>
      <c r="B6" s="7">
        <f t="shared" si="1"/>
        <v>116.25</v>
      </c>
      <c r="C6" s="8">
        <v>1E-08</v>
      </c>
      <c r="D6" s="14">
        <f t="shared" si="0"/>
        <v>7.500000074999999</v>
      </c>
      <c r="E6" s="13">
        <f t="shared" si="2"/>
        <v>116.25000254999999</v>
      </c>
      <c r="F6" s="14">
        <f t="shared" si="3"/>
        <v>34.000000284217094</v>
      </c>
      <c r="G6" s="7">
        <f t="shared" si="4"/>
        <v>34</v>
      </c>
      <c r="H6" s="11">
        <f t="shared" si="5"/>
        <v>8.359326303060002E-07</v>
      </c>
    </row>
    <row r="7" spans="1:8" ht="12.75">
      <c r="A7" s="7">
        <v>7.5</v>
      </c>
      <c r="B7" s="7">
        <f t="shared" si="1"/>
        <v>116.25</v>
      </c>
      <c r="C7" s="8">
        <v>1E-09</v>
      </c>
      <c r="D7" s="15">
        <f t="shared" si="0"/>
        <v>7.500000007500001</v>
      </c>
      <c r="E7" s="14">
        <f t="shared" si="2"/>
        <v>116.25000025500003</v>
      </c>
      <c r="F7" s="13">
        <f t="shared" si="3"/>
        <v>34.00000142108535</v>
      </c>
      <c r="G7" s="7">
        <f t="shared" si="4"/>
        <v>34</v>
      </c>
      <c r="H7" s="11">
        <f t="shared" si="5"/>
        <v>4.179662796258633E-06</v>
      </c>
    </row>
    <row r="8" spans="1:8" ht="12.75">
      <c r="A8" s="7">
        <v>7.5</v>
      </c>
      <c r="B8" s="7">
        <f t="shared" si="1"/>
        <v>116.25</v>
      </c>
      <c r="C8" s="8">
        <v>1E-10</v>
      </c>
      <c r="D8" s="16">
        <f t="shared" si="0"/>
        <v>7.50000000075</v>
      </c>
      <c r="E8" s="15">
        <f t="shared" si="2"/>
        <v>116.25000002550001</v>
      </c>
      <c r="F8" s="12">
        <f t="shared" si="3"/>
        <v>34.00001657932913</v>
      </c>
      <c r="G8" s="7">
        <f t="shared" si="4"/>
        <v>34</v>
      </c>
      <c r="H8" s="11">
        <f t="shared" si="5"/>
        <v>4.876273272750897E-05</v>
      </c>
    </row>
    <row r="9" spans="1:8" ht="12.75">
      <c r="A9" s="7">
        <v>7.5</v>
      </c>
      <c r="B9" s="7">
        <f t="shared" si="1"/>
        <v>116.25</v>
      </c>
      <c r="C9" s="8">
        <v>1E-11</v>
      </c>
      <c r="D9" s="17">
        <f t="shared" si="0"/>
        <v>7.500000000075</v>
      </c>
      <c r="E9" s="16">
        <f t="shared" si="2"/>
        <v>116.25000000255</v>
      </c>
      <c r="F9" s="9">
        <f t="shared" si="3"/>
        <v>34.00014210937685</v>
      </c>
      <c r="G9" s="7">
        <f t="shared" si="4"/>
        <v>34</v>
      </c>
      <c r="H9" s="11">
        <f t="shared" si="5"/>
        <v>0.00041796875544933114</v>
      </c>
    </row>
    <row r="10" spans="2:8" ht="12.75">
      <c r="B10"/>
      <c r="C10"/>
      <c r="G10"/>
      <c r="H10"/>
    </row>
    <row r="11" spans="2:8" ht="12.75">
      <c r="B11"/>
      <c r="C11"/>
      <c r="G11"/>
      <c r="H11"/>
    </row>
    <row r="12" spans="2:8" ht="12.75">
      <c r="B12"/>
      <c r="C12"/>
      <c r="G12"/>
      <c r="H12"/>
    </row>
    <row r="13" spans="2:8" ht="12.75">
      <c r="B13"/>
      <c r="C13"/>
      <c r="G13"/>
      <c r="H13"/>
    </row>
    <row r="14" spans="2:8" ht="12.75">
      <c r="B14"/>
      <c r="C14"/>
      <c r="G14"/>
      <c r="H14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College Chemistry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Billo</dc:creator>
  <cp:keywords/>
  <dc:description/>
  <cp:lastModifiedBy>E. Joseph Billo</cp:lastModifiedBy>
  <dcterms:created xsi:type="dcterms:W3CDTF">2002-02-18T16:36:34Z</dcterms:created>
  <dcterms:modified xsi:type="dcterms:W3CDTF">2006-08-29T14:39:37Z</dcterms:modified>
  <cp:category/>
  <cp:version/>
  <cp:contentType/>
  <cp:contentStatus/>
</cp:coreProperties>
</file>