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105" windowWidth="11415" windowHeight="7725" activeTab="0"/>
  </bookViews>
  <sheets>
    <sheet name="DERIVS" sheetId="1" r:id="rId1"/>
  </sheets>
  <definedNames>
    <definedName name="C_">'DERIVS'!#REF!</definedName>
    <definedName name="C_A">'DERIVS'!#REF!</definedName>
    <definedName name="C_B">'DERIVS'!#REF!</definedName>
    <definedName name="C_L">'DERIVS'!#REF!</definedName>
    <definedName name="calib">'DERIVS'!#REF!</definedName>
    <definedName name="K_1">'DERIVS'!#REF!</definedName>
    <definedName name="pcKw">'DERIVS'!#REF!</definedName>
    <definedName name="pH">'DERIVS'!#REF!</definedName>
    <definedName name="solver_adj" localSheetId="0" hidden="1">'DERIVS'!#REF!,'DERIVS'!#REF!,'DERIVS'!#REF!</definedName>
    <definedName name="solver_lin" localSheetId="0" hidden="1">0</definedName>
    <definedName name="solver_num" localSheetId="0" hidden="1">0</definedName>
    <definedName name="solver_opt" localSheetId="0" hidden="1">'DERIVS'!#REF!</definedName>
    <definedName name="solver_typ" localSheetId="0" hidden="1">2</definedName>
    <definedName name="solver_val" localSheetId="0" hidden="1">0</definedName>
    <definedName name="T_B">'DERIVS'!#REF!</definedName>
    <definedName name="V">'DERIVS'!#REF!</definedName>
    <definedName name="V_0">'DERIVS'!#REF!</definedName>
  </definedNames>
  <calcPr fullCalcOnLoad="1"/>
</workbook>
</file>

<file path=xl/sharedStrings.xml><?xml version="1.0" encoding="utf-8"?>
<sst xmlns="http://schemas.openxmlformats.org/spreadsheetml/2006/main" count="12" uniqueCount="11">
  <si>
    <t>First derivative of titration data</t>
  </si>
  <si>
    <t>Second derivative of titration data</t>
  </si>
  <si>
    <t>V/mL</t>
  </si>
  <si>
    <t>pH</t>
  </si>
  <si>
    <t>V(avge)</t>
  </si>
  <si>
    <r>
      <t>D</t>
    </r>
    <r>
      <rPr>
        <b/>
        <sz val="9"/>
        <rFont val="Geneva"/>
        <family val="0"/>
      </rPr>
      <t>V</t>
    </r>
  </si>
  <si>
    <r>
      <t>D</t>
    </r>
    <r>
      <rPr>
        <b/>
        <sz val="9"/>
        <rFont val="Geneva"/>
        <family val="0"/>
      </rPr>
      <t>pH</t>
    </r>
  </si>
  <si>
    <r>
      <t>D</t>
    </r>
    <r>
      <rPr>
        <b/>
        <sz val="8"/>
        <rFont val="Geneva"/>
        <family val="0"/>
      </rPr>
      <t>V</t>
    </r>
  </si>
  <si>
    <r>
      <t>D</t>
    </r>
    <r>
      <rPr>
        <b/>
        <sz val="8"/>
        <rFont val="Geneva"/>
        <family val="0"/>
      </rPr>
      <t>pH/</t>
    </r>
    <r>
      <rPr>
        <b/>
        <sz val="8"/>
        <rFont val="Symbol"/>
        <family val="1"/>
      </rPr>
      <t>D</t>
    </r>
    <r>
      <rPr>
        <b/>
        <sz val="8"/>
        <rFont val="Geneva"/>
        <family val="0"/>
      </rPr>
      <t>V</t>
    </r>
  </si>
  <si>
    <r>
      <t>D</t>
    </r>
    <r>
      <rPr>
        <b/>
        <sz val="8"/>
        <rFont val="Geneva"/>
        <family val="0"/>
      </rPr>
      <t>(</t>
    </r>
    <r>
      <rPr>
        <b/>
        <sz val="8"/>
        <rFont val="Symbol"/>
        <family val="1"/>
      </rPr>
      <t>D</t>
    </r>
    <r>
      <rPr>
        <b/>
        <sz val="8"/>
        <rFont val="Geneva"/>
        <family val="0"/>
      </rPr>
      <t>pH)</t>
    </r>
  </si>
  <si>
    <r>
      <t>D</t>
    </r>
    <r>
      <rPr>
        <b/>
        <sz val="8"/>
        <rFont val="Geneva"/>
        <family val="0"/>
      </rPr>
      <t>(</t>
    </r>
    <r>
      <rPr>
        <b/>
        <sz val="8"/>
        <rFont val="Symbol"/>
        <family val="1"/>
      </rPr>
      <t>D</t>
    </r>
    <r>
      <rPr>
        <b/>
        <sz val="8"/>
        <rFont val="Geneva"/>
        <family val="0"/>
      </rPr>
      <t>pH)/</t>
    </r>
    <r>
      <rPr>
        <b/>
        <sz val="8"/>
        <rFont val="Symbol"/>
        <family val="1"/>
      </rPr>
      <t>D</t>
    </r>
    <r>
      <rPr>
        <b/>
        <sz val="8"/>
        <rFont val="Geneva"/>
        <family val="0"/>
      </rPr>
      <t>V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</si>
</sst>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__"/>
    <numFmt numFmtId="171" formatCode="0.00__"/>
    <numFmt numFmtId="172" formatCode="0.0__"/>
    <numFmt numFmtId="173" formatCode="0__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Geneva"/>
      <family val="0"/>
    </font>
    <font>
      <b/>
      <sz val="9"/>
      <name val="Symbol"/>
      <family val="1"/>
    </font>
    <font>
      <b/>
      <sz val="8"/>
      <name val="Geneva"/>
      <family val="0"/>
    </font>
    <font>
      <b/>
      <sz val="8"/>
      <name val="Symbol"/>
      <family val="1"/>
    </font>
    <font>
      <b/>
      <vertAlign val="superscript"/>
      <sz val="10"/>
      <name val="Geneva"/>
      <family val="0"/>
    </font>
    <font>
      <sz val="8"/>
      <name val="Arial"/>
      <family val="0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37813496"/>
        <c:axId val="4777145"/>
      </c:scatterChart>
      <c:valAx>
        <c:axId val="37813496"/>
        <c:scaling>
          <c:orientation val="minMax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- log 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77145"/>
        <c:crosses val="autoZero"/>
        <c:crossBetween val="midCat"/>
        <c:dispUnits/>
      </c:valAx>
      <c:valAx>
        <c:axId val="4777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n-bar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813496"/>
        <c:crosses val="autoZero"/>
        <c:crossBetween val="midCat"/>
        <c:dispUnits/>
        <c:majorUnit val="1"/>
      </c:valAx>
      <c:spPr>
        <a:noFill/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42994306"/>
        <c:axId val="51404435"/>
      </c:scatterChart>
      <c:valAx>
        <c:axId val="42994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Volume of 0.1000 M NaOH, mL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404435"/>
        <c:crosses val="autoZero"/>
        <c:crossBetween val="midCat"/>
        <c:dispUnits/>
      </c:valAx>
      <c:valAx>
        <c:axId val="51404435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994306"/>
        <c:crosses val="autoZero"/>
        <c:crossBetween val="midCat"/>
        <c:dispUnits/>
        <c:majorUnit val="2"/>
        <c:minorUnit val="1"/>
      </c:valAx>
      <c:spPr>
        <a:noFill/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25"/>
          <c:y val="0"/>
          <c:w val="0.90675"/>
          <c:h val="0.931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DERIVS!$E$18:$E$33</c:f>
              <c:numCache/>
            </c:numRef>
          </c:xVal>
          <c:yVal>
            <c:numRef>
              <c:f>DERIVS!$F$18:$F$33</c:f>
              <c:numCache/>
            </c:numRef>
          </c:yVal>
          <c:smooth val="0"/>
        </c:ser>
        <c:axId val="59986732"/>
        <c:axId val="3009677"/>
      </c:scatterChart>
      <c:valAx>
        <c:axId val="59986732"/>
        <c:scaling>
          <c:orientation val="minMax"/>
          <c:max val="2.5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V, 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3009677"/>
        <c:crosses val="autoZero"/>
        <c:crossBetween val="midCat"/>
        <c:dispUnits/>
      </c:valAx>
      <c:valAx>
        <c:axId val="3009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∆pH/∆V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_" sourceLinked="0"/>
        <c:majorTickMark val="in"/>
        <c:minorTickMark val="none"/>
        <c:tickLblPos val="nextTo"/>
        <c:crossAx val="59986732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5"/>
          <c:y val="0"/>
          <c:w val="0.9065"/>
          <c:h val="0.914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DERIVS!$I$18:$I$33</c:f>
              <c:numCache/>
            </c:numRef>
          </c:xVal>
          <c:yVal>
            <c:numRef>
              <c:f>DERIVS!$J$18:$J$33</c:f>
              <c:numCache/>
            </c:numRef>
          </c:yVal>
          <c:smooth val="0"/>
        </c:ser>
        <c:axId val="27087094"/>
        <c:axId val="42457255"/>
      </c:scatterChart>
      <c:valAx>
        <c:axId val="27087094"/>
        <c:scaling>
          <c:orientation val="minMax"/>
          <c:max val="2.5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V, 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42457255"/>
        <c:crossesAt val="-2000"/>
        <c:crossBetween val="midCat"/>
        <c:dispUnits/>
      </c:valAx>
      <c:valAx>
        <c:axId val="42457255"/>
        <c:scaling>
          <c:orientation val="minMax"/>
          <c:max val="2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∆(∆pH)/∆V</a:t>
                </a:r>
                <a:r>
                  <a:rPr lang="en-US" cap="none" sz="1000" b="1" i="0" u="none" baseline="30000">
                    <a:latin typeface="Geneva"/>
                    <a:ea typeface="Geneva"/>
                    <a:cs typeface="Geneva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_" sourceLinked="0"/>
        <c:majorTickMark val="in"/>
        <c:minorTickMark val="none"/>
        <c:tickLblPos val="nextTo"/>
        <c:crossAx val="27087094"/>
        <c:crosses val="autoZero"/>
        <c:crossBetween val="midCat"/>
        <c:dispUnits/>
        <c:majorUnit val="200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"/>
          <c:w val="0.93725"/>
          <c:h val="0.928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DERIVS!$A$3:$A$40</c:f>
              <c:numCache/>
            </c:numRef>
          </c:xVal>
          <c:yVal>
            <c:numRef>
              <c:f>DERIVS!$B$3:$B$40</c:f>
              <c:numCache/>
            </c:numRef>
          </c:yVal>
          <c:smooth val="1"/>
        </c:ser>
        <c:axId val="46570976"/>
        <c:axId val="16485601"/>
      </c:scatterChart>
      <c:valAx>
        <c:axId val="46570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Volume of 0.1000 M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6485601"/>
        <c:crosses val="autoZero"/>
        <c:crossBetween val="midCat"/>
        <c:dispUnits/>
      </c:valAx>
      <c:valAx>
        <c:axId val="16485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_" sourceLinked="0"/>
        <c:majorTickMark val="in"/>
        <c:minorTickMark val="none"/>
        <c:tickLblPos val="nextTo"/>
        <c:crossAx val="465709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0</xdr:col>
      <xdr:colOff>0</xdr:colOff>
      <xdr:row>48</xdr:row>
      <xdr:rowOff>85725</xdr:rowOff>
    </xdr:to>
    <xdr:graphicFrame>
      <xdr:nvGraphicFramePr>
        <xdr:cNvPr id="1" name="Chart 10"/>
        <xdr:cNvGraphicFramePr/>
      </xdr:nvGraphicFramePr>
      <xdr:xfrm>
        <a:off x="0" y="398145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47625</xdr:rowOff>
    </xdr:from>
    <xdr:to>
      <xdr:col>0</xdr:col>
      <xdr:colOff>0</xdr:colOff>
      <xdr:row>33</xdr:row>
      <xdr:rowOff>95250</xdr:rowOff>
    </xdr:to>
    <xdr:graphicFrame>
      <xdr:nvGraphicFramePr>
        <xdr:cNvPr id="2" name="Chart 8"/>
        <xdr:cNvGraphicFramePr/>
      </xdr:nvGraphicFramePr>
      <xdr:xfrm>
        <a:off x="0" y="2152650"/>
        <a:ext cx="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85725</xdr:colOff>
      <xdr:row>20</xdr:row>
      <xdr:rowOff>142875</xdr:rowOff>
    </xdr:from>
    <xdr:to>
      <xdr:col>16</xdr:col>
      <xdr:colOff>76200</xdr:colOff>
      <xdr:row>35</xdr:row>
      <xdr:rowOff>142875</xdr:rowOff>
    </xdr:to>
    <xdr:graphicFrame>
      <xdr:nvGraphicFramePr>
        <xdr:cNvPr id="3" name="Chart 21"/>
        <xdr:cNvGraphicFramePr/>
      </xdr:nvGraphicFramePr>
      <xdr:xfrm>
        <a:off x="7696200" y="3381375"/>
        <a:ext cx="4086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95250</xdr:colOff>
      <xdr:row>37</xdr:row>
      <xdr:rowOff>0</xdr:rowOff>
    </xdr:from>
    <xdr:to>
      <xdr:col>16</xdr:col>
      <xdr:colOff>76200</xdr:colOff>
      <xdr:row>52</xdr:row>
      <xdr:rowOff>0</xdr:rowOff>
    </xdr:to>
    <xdr:graphicFrame>
      <xdr:nvGraphicFramePr>
        <xdr:cNvPr id="4" name="Chart 22"/>
        <xdr:cNvGraphicFramePr/>
      </xdr:nvGraphicFramePr>
      <xdr:xfrm>
        <a:off x="7705725" y="5991225"/>
        <a:ext cx="40767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85725</xdr:colOff>
      <xdr:row>2</xdr:row>
      <xdr:rowOff>114300</xdr:rowOff>
    </xdr:from>
    <xdr:to>
      <xdr:col>16</xdr:col>
      <xdr:colOff>85725</xdr:colOff>
      <xdr:row>19</xdr:row>
      <xdr:rowOff>104775</xdr:rowOff>
    </xdr:to>
    <xdr:graphicFrame>
      <xdr:nvGraphicFramePr>
        <xdr:cNvPr id="5" name="Chart 23"/>
        <xdr:cNvGraphicFramePr/>
      </xdr:nvGraphicFramePr>
      <xdr:xfrm>
        <a:off x="7696200" y="438150"/>
        <a:ext cx="40957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pane ySplit="2" topLeftCell="BM3" activePane="bottomLeft" state="frozen"/>
      <selection pane="topLeft" activeCell="A1" sqref="A1"/>
      <selection pane="bottomLeft" activeCell="R43" sqref="R43"/>
    </sheetView>
  </sheetViews>
  <sheetFormatPr defaultColWidth="9.00390625" defaultRowHeight="12.75"/>
  <cols>
    <col min="1" max="4" width="8.625" style="0" customWidth="1"/>
    <col min="5" max="10" width="9.00390625" style="0" customWidth="1"/>
    <col min="11" max="11" width="11.375" style="0" customWidth="1"/>
    <col min="12" max="16" width="10.75390625" style="0" customWidth="1"/>
    <col min="17" max="16384" width="11.375" style="0" customWidth="1"/>
  </cols>
  <sheetData>
    <row r="1" spans="1:10" ht="12.75">
      <c r="A1" s="9" t="s">
        <v>0</v>
      </c>
      <c r="C1" s="1"/>
      <c r="D1" s="1"/>
      <c r="E1" s="5" t="s">
        <v>1</v>
      </c>
      <c r="F1" s="1"/>
      <c r="G1" s="1"/>
      <c r="H1" s="1"/>
      <c r="I1" s="1"/>
      <c r="J1" s="1"/>
    </row>
    <row r="2" spans="1:10" ht="12.75">
      <c r="A2" s="2" t="s">
        <v>2</v>
      </c>
      <c r="B2" s="2" t="s">
        <v>3</v>
      </c>
      <c r="C2" s="10" t="s">
        <v>5</v>
      </c>
      <c r="D2" s="10" t="s">
        <v>6</v>
      </c>
      <c r="E2" s="11" t="s">
        <v>4</v>
      </c>
      <c r="F2" s="12" t="s">
        <v>8</v>
      </c>
      <c r="G2" s="12" t="s">
        <v>7</v>
      </c>
      <c r="H2" s="12" t="s">
        <v>9</v>
      </c>
      <c r="I2" s="11" t="s">
        <v>4</v>
      </c>
      <c r="J2" s="12" t="s">
        <v>10</v>
      </c>
    </row>
    <row r="3" spans="1:2" ht="12.75">
      <c r="A3" s="3">
        <v>0</v>
      </c>
      <c r="B3" s="6">
        <v>2.631</v>
      </c>
    </row>
    <row r="4" spans="1:10" ht="12.75">
      <c r="A4" s="3">
        <v>0.1</v>
      </c>
      <c r="B4" s="6">
        <v>2.717</v>
      </c>
      <c r="C4" s="3">
        <f aca="true" t="shared" si="0" ref="C4:C40">A4-A3</f>
        <v>0.1</v>
      </c>
      <c r="D4" s="3">
        <f aca="true" t="shared" si="1" ref="D4:D40">B4-B3</f>
        <v>0.0860000000000003</v>
      </c>
      <c r="E4" s="3">
        <f aca="true" t="shared" si="2" ref="E4:E40">A3+C4/2</f>
        <v>0.05</v>
      </c>
      <c r="F4" s="7">
        <f aca="true" t="shared" si="3" ref="F4:F40">D4/C4</f>
        <v>0.860000000000003</v>
      </c>
      <c r="H4" s="7"/>
      <c r="J4" s="8"/>
    </row>
    <row r="5" spans="1:10" ht="12.75">
      <c r="A5" s="3">
        <v>0.2</v>
      </c>
      <c r="B5" s="6">
        <v>2.818</v>
      </c>
      <c r="C5" s="3">
        <f t="shared" si="0"/>
        <v>0.1</v>
      </c>
      <c r="D5" s="3">
        <f t="shared" si="1"/>
        <v>0.10099999999999998</v>
      </c>
      <c r="E5" s="3">
        <f t="shared" si="2"/>
        <v>0.15000000000000002</v>
      </c>
      <c r="F5" s="7">
        <f t="shared" si="3"/>
        <v>1.0099999999999998</v>
      </c>
      <c r="G5" s="3">
        <f aca="true" t="shared" si="4" ref="G5:G40">E5-E4</f>
        <v>0.10000000000000002</v>
      </c>
      <c r="H5" s="7">
        <f aca="true" t="shared" si="5" ref="H5:H40">F5-F4</f>
        <v>0.1499999999999968</v>
      </c>
      <c r="I5" s="3">
        <f aca="true" t="shared" si="6" ref="I5:I40">E4+G5/2</f>
        <v>0.1</v>
      </c>
      <c r="J5" s="8">
        <f aca="true" t="shared" si="7" ref="J5:J40">H5/G5</f>
        <v>1.4999999999999678</v>
      </c>
    </row>
    <row r="6" spans="1:10" ht="12.75">
      <c r="A6" s="3">
        <v>0.3</v>
      </c>
      <c r="B6" s="6">
        <v>2.939</v>
      </c>
      <c r="C6" s="3">
        <f t="shared" si="0"/>
        <v>0.09999999999999998</v>
      </c>
      <c r="D6" s="3">
        <f t="shared" si="1"/>
        <v>0.121</v>
      </c>
      <c r="E6" s="3">
        <f t="shared" si="2"/>
        <v>0.25</v>
      </c>
      <c r="F6" s="7">
        <f t="shared" si="3"/>
        <v>1.2100000000000002</v>
      </c>
      <c r="G6" s="3">
        <f t="shared" si="4"/>
        <v>0.09999999999999998</v>
      </c>
      <c r="H6" s="7">
        <f t="shared" si="5"/>
        <v>0.2000000000000004</v>
      </c>
      <c r="I6" s="3">
        <f t="shared" si="6"/>
        <v>0.2</v>
      </c>
      <c r="J6" s="8">
        <f t="shared" si="7"/>
        <v>2.0000000000000044</v>
      </c>
    </row>
    <row r="7" spans="1:10" ht="12.75">
      <c r="A7" s="3">
        <v>0.4</v>
      </c>
      <c r="B7" s="6">
        <v>3.073</v>
      </c>
      <c r="C7" s="3">
        <f t="shared" si="0"/>
        <v>0.10000000000000003</v>
      </c>
      <c r="D7" s="3">
        <f t="shared" si="1"/>
        <v>0.1339999999999999</v>
      </c>
      <c r="E7" s="3">
        <f t="shared" si="2"/>
        <v>0.35</v>
      </c>
      <c r="F7" s="7">
        <f t="shared" si="3"/>
        <v>1.3399999999999985</v>
      </c>
      <c r="G7" s="3">
        <f t="shared" si="4"/>
        <v>0.09999999999999998</v>
      </c>
      <c r="H7" s="7">
        <f t="shared" si="5"/>
        <v>0.12999999999999834</v>
      </c>
      <c r="I7" s="3">
        <f t="shared" si="6"/>
        <v>0.3</v>
      </c>
      <c r="J7" s="8">
        <f t="shared" si="7"/>
        <v>1.2999999999999836</v>
      </c>
    </row>
    <row r="8" spans="1:10" ht="12.75">
      <c r="A8" s="3">
        <v>0.5</v>
      </c>
      <c r="B8" s="6">
        <v>3.208</v>
      </c>
      <c r="C8" s="3">
        <f t="shared" si="0"/>
        <v>0.09999999999999998</v>
      </c>
      <c r="D8" s="3">
        <f t="shared" si="1"/>
        <v>0.13500000000000023</v>
      </c>
      <c r="E8" s="3">
        <f t="shared" si="2"/>
        <v>0.45</v>
      </c>
      <c r="F8" s="7">
        <f t="shared" si="3"/>
        <v>1.3500000000000025</v>
      </c>
      <c r="G8" s="3">
        <f t="shared" si="4"/>
        <v>0.10000000000000003</v>
      </c>
      <c r="H8" s="7">
        <f t="shared" si="5"/>
        <v>0.010000000000004006</v>
      </c>
      <c r="I8" s="3">
        <f t="shared" si="6"/>
        <v>0.4</v>
      </c>
      <c r="J8" s="8">
        <f t="shared" si="7"/>
        <v>0.10000000000004003</v>
      </c>
    </row>
    <row r="9" spans="1:10" ht="12.75">
      <c r="A9" s="3">
        <v>0.6</v>
      </c>
      <c r="B9" s="6">
        <v>3.348</v>
      </c>
      <c r="C9" s="3">
        <f t="shared" si="0"/>
        <v>0.09999999999999998</v>
      </c>
      <c r="D9" s="3">
        <f t="shared" si="1"/>
        <v>0.13999999999999968</v>
      </c>
      <c r="E9" s="3">
        <f t="shared" si="2"/>
        <v>0.55</v>
      </c>
      <c r="F9" s="7">
        <f t="shared" si="3"/>
        <v>1.399999999999997</v>
      </c>
      <c r="G9" s="3">
        <f t="shared" si="4"/>
        <v>0.10000000000000003</v>
      </c>
      <c r="H9" s="7">
        <f t="shared" si="5"/>
        <v>0.04999999999999449</v>
      </c>
      <c r="I9" s="3">
        <f t="shared" si="6"/>
        <v>0.5</v>
      </c>
      <c r="J9" s="8">
        <f t="shared" si="7"/>
        <v>0.49999999999994477</v>
      </c>
    </row>
    <row r="10" spans="1:10" ht="12.75">
      <c r="A10" s="3">
        <v>0.7</v>
      </c>
      <c r="B10" s="6">
        <v>3.477</v>
      </c>
      <c r="C10" s="3">
        <f t="shared" si="0"/>
        <v>0.09999999999999998</v>
      </c>
      <c r="D10" s="3">
        <f t="shared" si="1"/>
        <v>0.129</v>
      </c>
      <c r="E10" s="3">
        <f t="shared" si="2"/>
        <v>0.6499999999999999</v>
      </c>
      <c r="F10" s="7">
        <f t="shared" si="3"/>
        <v>1.2900000000000003</v>
      </c>
      <c r="G10" s="3">
        <f t="shared" si="4"/>
        <v>0.09999999999999987</v>
      </c>
      <c r="H10" s="7">
        <f t="shared" si="5"/>
        <v>-0.10999999999999677</v>
      </c>
      <c r="I10" s="3">
        <f t="shared" si="6"/>
        <v>0.6</v>
      </c>
      <c r="J10" s="8">
        <f t="shared" si="7"/>
        <v>-1.0999999999999692</v>
      </c>
    </row>
    <row r="11" spans="1:10" ht="12.75">
      <c r="A11" s="3">
        <v>0.8</v>
      </c>
      <c r="B11" s="6">
        <v>3.601</v>
      </c>
      <c r="C11" s="3">
        <f t="shared" si="0"/>
        <v>0.10000000000000009</v>
      </c>
      <c r="D11" s="3">
        <f t="shared" si="1"/>
        <v>0.12400000000000011</v>
      </c>
      <c r="E11" s="3">
        <f t="shared" si="2"/>
        <v>0.75</v>
      </c>
      <c r="F11" s="7">
        <f t="shared" si="3"/>
        <v>1.24</v>
      </c>
      <c r="G11" s="3">
        <f t="shared" si="4"/>
        <v>0.10000000000000009</v>
      </c>
      <c r="H11" s="7">
        <f t="shared" si="5"/>
        <v>-0.050000000000000266</v>
      </c>
      <c r="I11" s="3">
        <f t="shared" si="6"/>
        <v>0.7</v>
      </c>
      <c r="J11" s="8">
        <f t="shared" si="7"/>
        <v>-0.5000000000000022</v>
      </c>
    </row>
    <row r="12" spans="1:10" s="2" customFormat="1" ht="12.75">
      <c r="A12" s="3">
        <v>0.9</v>
      </c>
      <c r="B12" s="6">
        <v>3.716</v>
      </c>
      <c r="C12" s="3">
        <f t="shared" si="0"/>
        <v>0.09999999999999998</v>
      </c>
      <c r="D12" s="3">
        <f t="shared" si="1"/>
        <v>0.11500000000000021</v>
      </c>
      <c r="E12" s="3">
        <f t="shared" si="2"/>
        <v>0.8500000000000001</v>
      </c>
      <c r="F12" s="7">
        <f t="shared" si="3"/>
        <v>1.1500000000000024</v>
      </c>
      <c r="G12" s="3">
        <f t="shared" si="4"/>
        <v>0.10000000000000009</v>
      </c>
      <c r="H12" s="7">
        <f t="shared" si="5"/>
        <v>-0.08999999999999764</v>
      </c>
      <c r="I12" s="3">
        <f t="shared" si="6"/>
        <v>0.8</v>
      </c>
      <c r="J12" s="8">
        <f t="shared" si="7"/>
        <v>-0.8999999999999756</v>
      </c>
    </row>
    <row r="13" spans="1:10" ht="12.75">
      <c r="A13" s="3">
        <v>1</v>
      </c>
      <c r="B13" s="6">
        <v>3.804</v>
      </c>
      <c r="C13" s="3">
        <f t="shared" si="0"/>
        <v>0.09999999999999998</v>
      </c>
      <c r="D13" s="3">
        <f t="shared" si="1"/>
        <v>0.08799999999999963</v>
      </c>
      <c r="E13" s="3">
        <f t="shared" si="2"/>
        <v>0.95</v>
      </c>
      <c r="F13" s="7">
        <f t="shared" si="3"/>
        <v>0.8799999999999966</v>
      </c>
      <c r="G13" s="3">
        <f t="shared" si="4"/>
        <v>0.09999999999999987</v>
      </c>
      <c r="H13" s="7">
        <f t="shared" si="5"/>
        <v>-0.2700000000000058</v>
      </c>
      <c r="I13" s="3">
        <f t="shared" si="6"/>
        <v>0.9</v>
      </c>
      <c r="J13" s="8">
        <f t="shared" si="7"/>
        <v>-2.7000000000000615</v>
      </c>
    </row>
    <row r="14" spans="1:10" ht="12.75">
      <c r="A14" s="3">
        <v>1.1</v>
      </c>
      <c r="B14" s="6">
        <v>3.906</v>
      </c>
      <c r="C14" s="3">
        <f t="shared" si="0"/>
        <v>0.10000000000000009</v>
      </c>
      <c r="D14" s="3">
        <f t="shared" si="1"/>
        <v>0.10200000000000031</v>
      </c>
      <c r="E14" s="3">
        <f t="shared" si="2"/>
        <v>1.05</v>
      </c>
      <c r="F14" s="7">
        <f t="shared" si="3"/>
        <v>1.0200000000000022</v>
      </c>
      <c r="G14" s="3">
        <f t="shared" si="4"/>
        <v>0.10000000000000009</v>
      </c>
      <c r="H14" s="7">
        <f t="shared" si="5"/>
        <v>0.14000000000000568</v>
      </c>
      <c r="I14" s="3">
        <f t="shared" si="6"/>
        <v>1</v>
      </c>
      <c r="J14" s="8">
        <f t="shared" si="7"/>
        <v>1.4000000000000554</v>
      </c>
    </row>
    <row r="15" spans="1:10" ht="12.75">
      <c r="A15" s="3">
        <v>1.2</v>
      </c>
      <c r="B15" s="6">
        <v>4.01</v>
      </c>
      <c r="C15" s="3">
        <f t="shared" si="0"/>
        <v>0.09999999999999987</v>
      </c>
      <c r="D15" s="3">
        <f t="shared" si="1"/>
        <v>0.10399999999999965</v>
      </c>
      <c r="E15" s="3">
        <f t="shared" si="2"/>
        <v>1.15</v>
      </c>
      <c r="F15" s="7">
        <f t="shared" si="3"/>
        <v>1.0399999999999978</v>
      </c>
      <c r="G15" s="3">
        <f t="shared" si="4"/>
        <v>0.09999999999999987</v>
      </c>
      <c r="H15" s="7">
        <f t="shared" si="5"/>
        <v>0.019999999999995577</v>
      </c>
      <c r="I15" s="3">
        <f t="shared" si="6"/>
        <v>1.1</v>
      </c>
      <c r="J15" s="8">
        <f t="shared" si="7"/>
        <v>0.19999999999995605</v>
      </c>
    </row>
    <row r="16" spans="1:10" ht="12.75">
      <c r="A16" s="3">
        <v>1.3</v>
      </c>
      <c r="B16" s="6">
        <v>4.116</v>
      </c>
      <c r="C16" s="3">
        <f t="shared" si="0"/>
        <v>0.10000000000000009</v>
      </c>
      <c r="D16" s="3">
        <f t="shared" si="1"/>
        <v>0.10599999999999987</v>
      </c>
      <c r="E16" s="3">
        <f t="shared" si="2"/>
        <v>1.25</v>
      </c>
      <c r="F16" s="7">
        <f t="shared" si="3"/>
        <v>1.0599999999999978</v>
      </c>
      <c r="G16" s="3">
        <f t="shared" si="4"/>
        <v>0.10000000000000009</v>
      </c>
      <c r="H16" s="7">
        <f t="shared" si="5"/>
        <v>0.020000000000000018</v>
      </c>
      <c r="I16" s="3">
        <f t="shared" si="6"/>
        <v>1.2</v>
      </c>
      <c r="J16" s="8">
        <f t="shared" si="7"/>
        <v>0.2</v>
      </c>
    </row>
    <row r="17" spans="1:10" ht="12.75">
      <c r="A17" s="3">
        <v>1.4</v>
      </c>
      <c r="B17" s="6">
        <v>4.228</v>
      </c>
      <c r="C17" s="3">
        <f t="shared" si="0"/>
        <v>0.09999999999999987</v>
      </c>
      <c r="D17" s="3">
        <f t="shared" si="1"/>
        <v>0.1120000000000001</v>
      </c>
      <c r="E17" s="3">
        <f t="shared" si="2"/>
        <v>1.35</v>
      </c>
      <c r="F17" s="7">
        <f t="shared" si="3"/>
        <v>1.1200000000000025</v>
      </c>
      <c r="G17" s="3">
        <f t="shared" si="4"/>
        <v>0.10000000000000009</v>
      </c>
      <c r="H17" s="7">
        <f t="shared" si="5"/>
        <v>0.060000000000004716</v>
      </c>
      <c r="I17" s="3">
        <f t="shared" si="6"/>
        <v>1.3</v>
      </c>
      <c r="J17" s="8">
        <f t="shared" si="7"/>
        <v>0.6000000000000466</v>
      </c>
    </row>
    <row r="18" spans="1:10" ht="12.75">
      <c r="A18" s="3">
        <v>1.5</v>
      </c>
      <c r="B18" s="6">
        <v>4.316</v>
      </c>
      <c r="C18" s="3">
        <f t="shared" si="0"/>
        <v>0.10000000000000009</v>
      </c>
      <c r="D18" s="3">
        <f t="shared" si="1"/>
        <v>0.08800000000000008</v>
      </c>
      <c r="E18" s="3">
        <f t="shared" si="2"/>
        <v>1.45</v>
      </c>
      <c r="F18" s="7">
        <f t="shared" si="3"/>
        <v>0.88</v>
      </c>
      <c r="G18" s="3">
        <f t="shared" si="4"/>
        <v>0.09999999999999987</v>
      </c>
      <c r="H18" s="7">
        <f t="shared" si="5"/>
        <v>-0.24000000000000254</v>
      </c>
      <c r="I18" s="3">
        <f t="shared" si="6"/>
        <v>1.4</v>
      </c>
      <c r="J18" s="8">
        <f t="shared" si="7"/>
        <v>-2.4000000000000288</v>
      </c>
    </row>
    <row r="19" spans="1:10" ht="12.75">
      <c r="A19" s="3">
        <v>1.6</v>
      </c>
      <c r="B19" s="6">
        <v>4.437</v>
      </c>
      <c r="C19" s="3">
        <f t="shared" si="0"/>
        <v>0.10000000000000009</v>
      </c>
      <c r="D19" s="3">
        <f t="shared" si="1"/>
        <v>0.12100000000000044</v>
      </c>
      <c r="E19" s="3">
        <f t="shared" si="2"/>
        <v>1.55</v>
      </c>
      <c r="F19" s="7">
        <f t="shared" si="3"/>
        <v>1.2100000000000033</v>
      </c>
      <c r="G19" s="3">
        <f t="shared" si="4"/>
        <v>0.10000000000000009</v>
      </c>
      <c r="H19" s="7">
        <f t="shared" si="5"/>
        <v>0.3300000000000033</v>
      </c>
      <c r="I19" s="3">
        <f t="shared" si="6"/>
        <v>1.5</v>
      </c>
      <c r="J19" s="8">
        <f t="shared" si="7"/>
        <v>3.30000000000003</v>
      </c>
    </row>
    <row r="20" spans="1:10" ht="12.75">
      <c r="A20" s="3">
        <v>1.7</v>
      </c>
      <c r="B20" s="6">
        <v>4.58</v>
      </c>
      <c r="C20" s="3">
        <f t="shared" si="0"/>
        <v>0.09999999999999987</v>
      </c>
      <c r="D20" s="3">
        <f t="shared" si="1"/>
        <v>0.1429999999999998</v>
      </c>
      <c r="E20" s="3">
        <f t="shared" si="2"/>
        <v>1.65</v>
      </c>
      <c r="F20" s="7">
        <f t="shared" si="3"/>
        <v>1.43</v>
      </c>
      <c r="G20" s="3">
        <f t="shared" si="4"/>
        <v>0.09999999999999987</v>
      </c>
      <c r="H20" s="7">
        <f t="shared" si="5"/>
        <v>0.21999999999999664</v>
      </c>
      <c r="I20" s="3">
        <f t="shared" si="6"/>
        <v>1.6</v>
      </c>
      <c r="J20" s="8">
        <f t="shared" si="7"/>
        <v>2.1999999999999695</v>
      </c>
    </row>
    <row r="21" spans="1:10" ht="12.75">
      <c r="A21" s="3">
        <v>1.8</v>
      </c>
      <c r="B21" s="6">
        <v>4.752</v>
      </c>
      <c r="C21" s="3">
        <f t="shared" si="0"/>
        <v>0.10000000000000009</v>
      </c>
      <c r="D21" s="3">
        <f t="shared" si="1"/>
        <v>0.1719999999999997</v>
      </c>
      <c r="E21" s="3">
        <f t="shared" si="2"/>
        <v>1.75</v>
      </c>
      <c r="F21" s="7">
        <f t="shared" si="3"/>
        <v>1.7199999999999955</v>
      </c>
      <c r="G21" s="3">
        <f t="shared" si="4"/>
        <v>0.10000000000000009</v>
      </c>
      <c r="H21" s="7">
        <f t="shared" si="5"/>
        <v>0.2899999999999956</v>
      </c>
      <c r="I21" s="3">
        <f t="shared" si="6"/>
        <v>1.7</v>
      </c>
      <c r="J21" s="8">
        <f t="shared" si="7"/>
        <v>2.8999999999999533</v>
      </c>
    </row>
    <row r="22" spans="1:10" ht="12.75">
      <c r="A22" s="4">
        <v>1.9</v>
      </c>
      <c r="B22" s="6">
        <v>4.981</v>
      </c>
      <c r="C22" s="3">
        <f t="shared" si="0"/>
        <v>0.09999999999999987</v>
      </c>
      <c r="D22" s="3">
        <f t="shared" si="1"/>
        <v>0.2290000000000001</v>
      </c>
      <c r="E22" s="3">
        <f t="shared" si="2"/>
        <v>1.85</v>
      </c>
      <c r="F22" s="7">
        <f t="shared" si="3"/>
        <v>2.290000000000004</v>
      </c>
      <c r="G22" s="3">
        <f t="shared" si="4"/>
        <v>0.10000000000000009</v>
      </c>
      <c r="H22" s="7">
        <f t="shared" si="5"/>
        <v>0.5700000000000085</v>
      </c>
      <c r="I22" s="3">
        <f t="shared" si="6"/>
        <v>1.8</v>
      </c>
      <c r="J22" s="8">
        <f t="shared" si="7"/>
        <v>5.70000000000008</v>
      </c>
    </row>
    <row r="23" spans="1:10" ht="12.75">
      <c r="A23" s="4">
        <v>1.95</v>
      </c>
      <c r="B23" s="6">
        <v>5.157</v>
      </c>
      <c r="C23" s="3">
        <f t="shared" si="0"/>
        <v>0.050000000000000044</v>
      </c>
      <c r="D23" s="3">
        <f t="shared" si="1"/>
        <v>0.17600000000000016</v>
      </c>
      <c r="E23" s="3">
        <f t="shared" si="2"/>
        <v>1.9249999999999998</v>
      </c>
      <c r="F23" s="7">
        <f t="shared" si="3"/>
        <v>3.52</v>
      </c>
      <c r="G23" s="3">
        <f t="shared" si="4"/>
        <v>0.07499999999999973</v>
      </c>
      <c r="H23" s="7">
        <f t="shared" si="5"/>
        <v>1.229999999999996</v>
      </c>
      <c r="I23" s="3">
        <f t="shared" si="6"/>
        <v>1.8875</v>
      </c>
      <c r="J23" s="8">
        <f t="shared" si="7"/>
        <v>16.400000000000006</v>
      </c>
    </row>
    <row r="24" spans="1:10" ht="12.75">
      <c r="A24" s="4">
        <v>2</v>
      </c>
      <c r="B24" s="6">
        <v>5.389</v>
      </c>
      <c r="C24" s="3">
        <f t="shared" si="0"/>
        <v>0.050000000000000044</v>
      </c>
      <c r="D24" s="3">
        <f t="shared" si="1"/>
        <v>0.2320000000000002</v>
      </c>
      <c r="E24" s="3">
        <f t="shared" si="2"/>
        <v>1.975</v>
      </c>
      <c r="F24" s="7">
        <f t="shared" si="3"/>
        <v>4.64</v>
      </c>
      <c r="G24" s="3">
        <f t="shared" si="4"/>
        <v>0.050000000000000266</v>
      </c>
      <c r="H24" s="7">
        <f t="shared" si="5"/>
        <v>1.1199999999999997</v>
      </c>
      <c r="I24" s="3">
        <f t="shared" si="6"/>
        <v>1.95</v>
      </c>
      <c r="J24" s="8">
        <f t="shared" si="7"/>
        <v>22.399999999999874</v>
      </c>
    </row>
    <row r="25" spans="1:10" ht="12.75">
      <c r="A25" s="4">
        <v>2.05</v>
      </c>
      <c r="B25" s="6">
        <v>5.928</v>
      </c>
      <c r="C25" s="3">
        <f t="shared" si="0"/>
        <v>0.04999999999999982</v>
      </c>
      <c r="D25" s="3">
        <f t="shared" si="1"/>
        <v>0.5389999999999997</v>
      </c>
      <c r="E25" s="3">
        <f t="shared" si="2"/>
        <v>2.025</v>
      </c>
      <c r="F25" s="7">
        <f t="shared" si="3"/>
        <v>10.780000000000033</v>
      </c>
      <c r="G25" s="3">
        <f t="shared" si="4"/>
        <v>0.04999999999999982</v>
      </c>
      <c r="H25" s="7">
        <f t="shared" si="5"/>
        <v>6.140000000000033</v>
      </c>
      <c r="I25" s="3">
        <f t="shared" si="6"/>
        <v>2</v>
      </c>
      <c r="J25" s="8">
        <f t="shared" si="7"/>
        <v>122.8000000000011</v>
      </c>
    </row>
    <row r="26" spans="1:10" ht="12.75">
      <c r="A26" s="4">
        <v>2.08</v>
      </c>
      <c r="B26" s="6">
        <v>7.9</v>
      </c>
      <c r="C26" s="3">
        <f t="shared" si="0"/>
        <v>0.03000000000000025</v>
      </c>
      <c r="D26" s="3">
        <f t="shared" si="1"/>
        <v>1.9720000000000004</v>
      </c>
      <c r="E26" s="3">
        <f t="shared" si="2"/>
        <v>2.065</v>
      </c>
      <c r="F26" s="7">
        <f t="shared" si="3"/>
        <v>65.73333333333281</v>
      </c>
      <c r="G26" s="3">
        <f t="shared" si="4"/>
        <v>0.040000000000000036</v>
      </c>
      <c r="H26" s="7">
        <f t="shared" si="5"/>
        <v>54.95333333333278</v>
      </c>
      <c r="I26" s="3">
        <f t="shared" si="6"/>
        <v>2.045</v>
      </c>
      <c r="J26" s="8">
        <f t="shared" si="7"/>
        <v>1373.8333333333183</v>
      </c>
    </row>
    <row r="27" spans="1:10" ht="12.75">
      <c r="A27" s="4">
        <v>2.1</v>
      </c>
      <c r="B27" s="6">
        <v>9.115</v>
      </c>
      <c r="C27" s="3">
        <f t="shared" si="0"/>
        <v>0.020000000000000018</v>
      </c>
      <c r="D27" s="3">
        <f t="shared" si="1"/>
        <v>1.2149999999999999</v>
      </c>
      <c r="E27" s="3">
        <f t="shared" si="2"/>
        <v>2.09</v>
      </c>
      <c r="F27" s="7">
        <f t="shared" si="3"/>
        <v>60.749999999999936</v>
      </c>
      <c r="G27" s="3">
        <f t="shared" si="4"/>
        <v>0.02499999999999991</v>
      </c>
      <c r="H27" s="7">
        <f t="shared" si="5"/>
        <v>-4.983333333332872</v>
      </c>
      <c r="I27" s="3">
        <f t="shared" si="6"/>
        <v>2.0774999999999997</v>
      </c>
      <c r="J27" s="8">
        <f t="shared" si="7"/>
        <v>-199.3333333333156</v>
      </c>
    </row>
    <row r="28" spans="1:10" ht="12.75">
      <c r="A28" s="4">
        <v>2.15</v>
      </c>
      <c r="B28" s="6">
        <v>9.604</v>
      </c>
      <c r="C28" s="3">
        <f t="shared" si="0"/>
        <v>0.04999999999999982</v>
      </c>
      <c r="D28" s="3">
        <f t="shared" si="1"/>
        <v>0.488999999999999</v>
      </c>
      <c r="E28" s="3">
        <f t="shared" si="2"/>
        <v>2.125</v>
      </c>
      <c r="F28" s="7">
        <f t="shared" si="3"/>
        <v>9.780000000000015</v>
      </c>
      <c r="G28" s="3">
        <f t="shared" si="4"/>
        <v>0.03500000000000014</v>
      </c>
      <c r="H28" s="7">
        <f t="shared" si="5"/>
        <v>-50.96999999999992</v>
      </c>
      <c r="I28" s="3">
        <f t="shared" si="6"/>
        <v>2.1075</v>
      </c>
      <c r="J28" s="8">
        <f t="shared" si="7"/>
        <v>-1456.285714285706</v>
      </c>
    </row>
    <row r="29" spans="1:10" ht="12.75">
      <c r="A29" s="4">
        <v>2.2</v>
      </c>
      <c r="B29" s="6">
        <v>9.856</v>
      </c>
      <c r="C29" s="3">
        <f t="shared" si="0"/>
        <v>0.050000000000000266</v>
      </c>
      <c r="D29" s="3">
        <f t="shared" si="1"/>
        <v>0.25200000000000067</v>
      </c>
      <c r="E29" s="3">
        <f t="shared" si="2"/>
        <v>2.175</v>
      </c>
      <c r="F29" s="7">
        <f t="shared" si="3"/>
        <v>5.039999999999987</v>
      </c>
      <c r="G29" s="3">
        <f t="shared" si="4"/>
        <v>0.04999999999999982</v>
      </c>
      <c r="H29" s="7">
        <f t="shared" si="5"/>
        <v>-4.740000000000029</v>
      </c>
      <c r="I29" s="3">
        <f t="shared" si="6"/>
        <v>2.15</v>
      </c>
      <c r="J29" s="8">
        <f t="shared" si="7"/>
        <v>-94.8000000000009</v>
      </c>
    </row>
    <row r="30" spans="1:10" ht="12.75">
      <c r="A30" s="4">
        <v>2.3</v>
      </c>
      <c r="B30" s="6">
        <v>10.125</v>
      </c>
      <c r="C30" s="3">
        <f t="shared" si="0"/>
        <v>0.09999999999999964</v>
      </c>
      <c r="D30" s="3">
        <f t="shared" si="1"/>
        <v>0.26900000000000013</v>
      </c>
      <c r="E30" s="3">
        <f t="shared" si="2"/>
        <v>2.25</v>
      </c>
      <c r="F30" s="7">
        <f t="shared" si="3"/>
        <v>2.690000000000011</v>
      </c>
      <c r="G30" s="3">
        <f t="shared" si="4"/>
        <v>0.07500000000000018</v>
      </c>
      <c r="H30" s="7">
        <f t="shared" si="5"/>
        <v>-2.3499999999999757</v>
      </c>
      <c r="I30" s="3">
        <f t="shared" si="6"/>
        <v>2.2125</v>
      </c>
      <c r="J30" s="8">
        <f t="shared" si="7"/>
        <v>-31.333333333332934</v>
      </c>
    </row>
    <row r="31" spans="1:10" ht="12.75">
      <c r="A31" s="4">
        <v>2.4</v>
      </c>
      <c r="B31" s="6">
        <v>10.324</v>
      </c>
      <c r="C31" s="3">
        <f t="shared" si="0"/>
        <v>0.10000000000000009</v>
      </c>
      <c r="D31" s="3">
        <f t="shared" si="1"/>
        <v>0.19899999999999984</v>
      </c>
      <c r="E31" s="3">
        <f t="shared" si="2"/>
        <v>2.3499999999999996</v>
      </c>
      <c r="F31" s="7">
        <f t="shared" si="3"/>
        <v>1.9899999999999967</v>
      </c>
      <c r="G31" s="3">
        <f t="shared" si="4"/>
        <v>0.09999999999999964</v>
      </c>
      <c r="H31" s="7">
        <f t="shared" si="5"/>
        <v>-0.7000000000000144</v>
      </c>
      <c r="I31" s="3">
        <f t="shared" si="6"/>
        <v>2.3</v>
      </c>
      <c r="J31" s="8">
        <f t="shared" si="7"/>
        <v>-7.000000000000169</v>
      </c>
    </row>
    <row r="32" spans="1:10" ht="12.75">
      <c r="A32" s="4">
        <v>2.5</v>
      </c>
      <c r="B32" s="6">
        <v>10.495</v>
      </c>
      <c r="C32" s="3">
        <f t="shared" si="0"/>
        <v>0.10000000000000009</v>
      </c>
      <c r="D32" s="3">
        <f t="shared" si="1"/>
        <v>0.17099999999999937</v>
      </c>
      <c r="E32" s="3">
        <f t="shared" si="2"/>
        <v>2.45</v>
      </c>
      <c r="F32" s="7">
        <f t="shared" si="3"/>
        <v>1.7099999999999922</v>
      </c>
      <c r="G32" s="3">
        <f t="shared" si="4"/>
        <v>0.10000000000000053</v>
      </c>
      <c r="H32" s="7">
        <f t="shared" si="5"/>
        <v>-0.28000000000000447</v>
      </c>
      <c r="I32" s="3">
        <f t="shared" si="6"/>
        <v>2.4</v>
      </c>
      <c r="J32" s="8">
        <f t="shared" si="7"/>
        <v>-2.8000000000000296</v>
      </c>
    </row>
    <row r="33" spans="1:10" ht="12.75">
      <c r="A33" s="4">
        <v>2.6</v>
      </c>
      <c r="B33" s="6">
        <v>10.618</v>
      </c>
      <c r="C33" s="3">
        <f t="shared" si="0"/>
        <v>0.10000000000000009</v>
      </c>
      <c r="D33" s="3">
        <f t="shared" si="1"/>
        <v>0.12300000000000111</v>
      </c>
      <c r="E33" s="3">
        <f t="shared" si="2"/>
        <v>2.55</v>
      </c>
      <c r="F33" s="7">
        <f t="shared" si="3"/>
        <v>1.23000000000001</v>
      </c>
      <c r="G33" s="3">
        <f t="shared" si="4"/>
        <v>0.09999999999999964</v>
      </c>
      <c r="H33" s="7">
        <f t="shared" si="5"/>
        <v>-0.4799999999999822</v>
      </c>
      <c r="I33" s="3">
        <f t="shared" si="6"/>
        <v>2.5</v>
      </c>
      <c r="J33" s="8">
        <f t="shared" si="7"/>
        <v>-4.799999999999839</v>
      </c>
    </row>
    <row r="34" spans="1:10" ht="12.75">
      <c r="A34" s="4">
        <v>2.7</v>
      </c>
      <c r="B34" s="6">
        <v>10.77</v>
      </c>
      <c r="C34" s="3">
        <f t="shared" si="0"/>
        <v>0.10000000000000009</v>
      </c>
      <c r="D34" s="3">
        <f t="shared" si="1"/>
        <v>0.15199999999999925</v>
      </c>
      <c r="E34" s="3">
        <f t="shared" si="2"/>
        <v>2.6500000000000004</v>
      </c>
      <c r="F34" s="7">
        <f t="shared" si="3"/>
        <v>1.5199999999999911</v>
      </c>
      <c r="G34" s="3">
        <f t="shared" si="4"/>
        <v>0.10000000000000053</v>
      </c>
      <c r="H34" s="7">
        <f t="shared" si="5"/>
        <v>0.28999999999998116</v>
      </c>
      <c r="I34" s="3">
        <f t="shared" si="6"/>
        <v>2.6</v>
      </c>
      <c r="J34" s="8">
        <f t="shared" si="7"/>
        <v>2.899999999999796</v>
      </c>
    </row>
    <row r="35" spans="1:10" ht="12.75">
      <c r="A35" s="4">
        <v>2.8</v>
      </c>
      <c r="B35" s="6">
        <v>10.882</v>
      </c>
      <c r="C35" s="3">
        <f t="shared" si="0"/>
        <v>0.09999999999999964</v>
      </c>
      <c r="D35" s="3">
        <f t="shared" si="1"/>
        <v>0.1120000000000001</v>
      </c>
      <c r="E35" s="3">
        <f t="shared" si="2"/>
        <v>2.75</v>
      </c>
      <c r="F35" s="7">
        <f t="shared" si="3"/>
        <v>1.120000000000005</v>
      </c>
      <c r="G35" s="3">
        <f t="shared" si="4"/>
        <v>0.09999999999999964</v>
      </c>
      <c r="H35" s="7">
        <f t="shared" si="5"/>
        <v>-0.39999999999998614</v>
      </c>
      <c r="I35" s="3">
        <f t="shared" si="6"/>
        <v>2.7</v>
      </c>
      <c r="J35" s="8">
        <f t="shared" si="7"/>
        <v>-3.9999999999998757</v>
      </c>
    </row>
    <row r="36" spans="1:10" ht="12.75">
      <c r="A36" s="4">
        <v>2.9</v>
      </c>
      <c r="B36" s="6">
        <v>10.973</v>
      </c>
      <c r="C36" s="3">
        <f t="shared" si="0"/>
        <v>0.10000000000000009</v>
      </c>
      <c r="D36" s="3">
        <f t="shared" si="1"/>
        <v>0.09100000000000108</v>
      </c>
      <c r="E36" s="3">
        <f t="shared" si="2"/>
        <v>2.8499999999999996</v>
      </c>
      <c r="F36" s="7">
        <f t="shared" si="3"/>
        <v>0.91000000000001</v>
      </c>
      <c r="G36" s="3">
        <f t="shared" si="4"/>
        <v>0.09999999999999964</v>
      </c>
      <c r="H36" s="7">
        <f t="shared" si="5"/>
        <v>-0.20999999999999497</v>
      </c>
      <c r="I36" s="3">
        <f t="shared" si="6"/>
        <v>2.8</v>
      </c>
      <c r="J36" s="8">
        <f t="shared" si="7"/>
        <v>-2.099999999999957</v>
      </c>
    </row>
    <row r="37" spans="1:10" ht="12.75">
      <c r="A37" s="4">
        <v>3</v>
      </c>
      <c r="B37" s="6">
        <v>11.099</v>
      </c>
      <c r="C37" s="3">
        <f t="shared" si="0"/>
        <v>0.10000000000000009</v>
      </c>
      <c r="D37" s="3">
        <f t="shared" si="1"/>
        <v>0.12599999999999945</v>
      </c>
      <c r="E37" s="3">
        <f t="shared" si="2"/>
        <v>2.95</v>
      </c>
      <c r="F37" s="7">
        <f t="shared" si="3"/>
        <v>1.2599999999999933</v>
      </c>
      <c r="G37" s="3">
        <f t="shared" si="4"/>
        <v>0.10000000000000053</v>
      </c>
      <c r="H37" s="7">
        <f t="shared" si="5"/>
        <v>0.3499999999999833</v>
      </c>
      <c r="I37" s="3">
        <f t="shared" si="6"/>
        <v>2.9</v>
      </c>
      <c r="J37" s="8">
        <f t="shared" si="7"/>
        <v>3.4999999999998144</v>
      </c>
    </row>
    <row r="38" spans="1:10" ht="12.75">
      <c r="A38" s="4">
        <v>3.2</v>
      </c>
      <c r="B38" s="6">
        <v>11.276</v>
      </c>
      <c r="C38" s="3">
        <f t="shared" si="0"/>
        <v>0.20000000000000018</v>
      </c>
      <c r="D38" s="3">
        <f t="shared" si="1"/>
        <v>0.1769999999999996</v>
      </c>
      <c r="E38" s="3">
        <f t="shared" si="2"/>
        <v>3.1</v>
      </c>
      <c r="F38" s="7">
        <f t="shared" si="3"/>
        <v>0.8849999999999972</v>
      </c>
      <c r="G38" s="3">
        <f t="shared" si="4"/>
        <v>0.1499999999999999</v>
      </c>
      <c r="H38" s="7">
        <f t="shared" si="5"/>
        <v>-0.3749999999999961</v>
      </c>
      <c r="I38" s="3">
        <f t="shared" si="6"/>
        <v>3.0250000000000004</v>
      </c>
      <c r="J38" s="8">
        <f t="shared" si="7"/>
        <v>-2.4999999999999756</v>
      </c>
    </row>
    <row r="39" spans="1:10" ht="12.75">
      <c r="A39" s="4">
        <v>3.4</v>
      </c>
      <c r="B39" s="6">
        <v>11.478</v>
      </c>
      <c r="C39" s="3">
        <f t="shared" si="0"/>
        <v>0.19999999999999973</v>
      </c>
      <c r="D39" s="3">
        <f t="shared" si="1"/>
        <v>0.20199999999999996</v>
      </c>
      <c r="E39" s="3">
        <f t="shared" si="2"/>
        <v>3.3</v>
      </c>
      <c r="F39" s="7">
        <f t="shared" si="3"/>
        <v>1.0100000000000011</v>
      </c>
      <c r="G39" s="3">
        <f t="shared" si="4"/>
        <v>0.19999999999999973</v>
      </c>
      <c r="H39" s="7">
        <f t="shared" si="5"/>
        <v>0.12500000000000389</v>
      </c>
      <c r="I39" s="3">
        <f t="shared" si="6"/>
        <v>3.2</v>
      </c>
      <c r="J39" s="8">
        <f t="shared" si="7"/>
        <v>0.6250000000000202</v>
      </c>
    </row>
    <row r="40" spans="1:10" ht="12.75">
      <c r="A40" s="4">
        <v>3.6</v>
      </c>
      <c r="B40" s="6">
        <v>11.74</v>
      </c>
      <c r="C40" s="3">
        <f t="shared" si="0"/>
        <v>0.20000000000000018</v>
      </c>
      <c r="D40" s="3">
        <f t="shared" si="1"/>
        <v>0.26200000000000045</v>
      </c>
      <c r="E40" s="3">
        <f t="shared" si="2"/>
        <v>3.5</v>
      </c>
      <c r="F40" s="7">
        <f t="shared" si="3"/>
        <v>1.3100000000000012</v>
      </c>
      <c r="G40" s="3">
        <f t="shared" si="4"/>
        <v>0.20000000000000018</v>
      </c>
      <c r="H40" s="7">
        <f t="shared" si="5"/>
        <v>0.30000000000000004</v>
      </c>
      <c r="I40" s="3">
        <f t="shared" si="6"/>
        <v>3.4</v>
      </c>
      <c r="J40" s="8">
        <f t="shared" si="7"/>
        <v>1.499999999999999</v>
      </c>
    </row>
  </sheetData>
  <printOptions gridLines="1" headings="1"/>
  <pageMargins left="0" right="0" top="0" bottom="0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E. Joseph Billo</cp:lastModifiedBy>
  <dcterms:modified xsi:type="dcterms:W3CDTF">2006-08-29T14:36:09Z</dcterms:modified>
  <cp:category/>
  <cp:version/>
  <cp:contentType/>
  <cp:contentStatus/>
</cp:coreProperties>
</file>